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SITE GOLOSUEM_#################\EXEL_ФАЙЛЫ_КЛИЕНТОВ_###_###_###-----\"/>
    </mc:Choice>
  </mc:AlternateContent>
  <xr:revisionPtr revIDLastSave="0" documentId="8_{A21A4D7A-FED9-4143-9A99-669D412F5A58}" xr6:coauthVersionLast="36" xr6:coauthVersionMax="36" xr10:uidLastSave="{00000000-0000-0000-0000-000000000000}"/>
  <bookViews>
    <workbookView xWindow="0" yWindow="0" windowWidth="26670" windowHeight="11610" tabRatio="632" xr2:uid="{00000000-000D-0000-FFFF-FFFF00000000}"/>
  </bookViews>
  <sheets>
    <sheet name="Реестр" sheetId="1" r:id="rId1"/>
  </sheets>
  <definedNames>
    <definedName name="_xlnm._FilterDatabase" localSheetId="0" hidden="1">Реестр!$A$2:$H$17</definedName>
  </definedNames>
  <calcPr calcId="191029"/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<sst xmlns="http://schemas.openxmlformats.org/spreadsheetml/2006/main" count="59" uniqueCount="53">
  <si>
    <t>№ помещения</t>
  </si>
  <si>
    <t>Кадастровый номер</t>
  </si>
  <si>
    <t>Сведения о правообладателе</t>
  </si>
  <si>
    <t>Площадь, м2</t>
  </si>
  <si>
    <t>Доля в праве собственности</t>
  </si>
  <si>
    <t>Документ о праве собственности</t>
  </si>
  <si>
    <t>23:43:0129001:28778</t>
  </si>
  <si>
    <t>Собственность,  № 23-23/001-23/001/605/2015-6840/1 от 16.06.2015</t>
  </si>
  <si>
    <t>23:43:0129001:28659</t>
  </si>
  <si>
    <t>Общая долевая собственность,  № 23-23/001-23/001/835/2016-4474/2 от 05.03.2016</t>
  </si>
  <si>
    <t>Общая долевая собственность,  № 23-23/001-23/001/835/2016-4474/3 от 05.03.2016</t>
  </si>
  <si>
    <t>Общая долевая собственность,  № 23-23/001-23/001/835/2016-4474/4 от 05.03.2016</t>
  </si>
  <si>
    <t>Общая долевая собственность,  № 23-23/001-23/001/835/2016-4474/5 от 05.03.2016</t>
  </si>
  <si>
    <t>23:43:0129001:28720</t>
  </si>
  <si>
    <t>Собственность,  № 23-23/001-23/001/600/2015-2112/1 от 12.03.2015</t>
  </si>
  <si>
    <t>23:43:0129001:28479</t>
  </si>
  <si>
    <t>Собственность,  № 23:43:0129001:28479-23/226/2023-4 от 27.01.2023</t>
  </si>
  <si>
    <t>23:43:0129001:28669</t>
  </si>
  <si>
    <t>Собственность,  № 23:43:0129001:28669-23/226/2021-6 от 18.05.2021</t>
  </si>
  <si>
    <t>23:43:0129001:28621</t>
  </si>
  <si>
    <t>Общая долевая собственность,  № 23-23/001-23/005/801/2015-6996/2 от 15.10.2015</t>
  </si>
  <si>
    <t>Общая долевая собственность,  № 23-23/001-23/005/801/2015-6996/4 от 15.10.2015</t>
  </si>
  <si>
    <t>Общая долевая собственность,  № 23-23/001-23/005/801/2015-6996/3 от 15.10.2015</t>
  </si>
  <si>
    <t>23:43:0129001:28754</t>
  </si>
  <si>
    <t>Собственность,  № 23-23/001-23/001/600/2015-2124/1 от 12.03.2015</t>
  </si>
  <si>
    <t>23:43:0129001:28508</t>
  </si>
  <si>
    <t>Собственность,  № 23-23/001-23/001/600/2015-2134/1 от 11.03.2015</t>
  </si>
  <si>
    <t>23:43:0129001:28570</t>
  </si>
  <si>
    <t>Собственность,  № 23-23/001-23/001/600/2015-2445/1 от 19.03.2015</t>
  </si>
  <si>
    <t>23:43:0129001:28746</t>
  </si>
  <si>
    <t>Собственность,  № 23:43:0129001:28745-23/226/2023-8 от 20.03.2023</t>
  </si>
  <si>
    <t>eugenia@mail.tomsknet.ru</t>
  </si>
  <si>
    <t>Иванова Ирина Александровна</t>
  </si>
  <si>
    <t>Петров Гагик Мусаевич</t>
  </si>
  <si>
    <t>Петров  Давид Гагикович</t>
  </si>
  <si>
    <t>Петрова Жанна Арменаковна</t>
  </si>
  <si>
    <t>Петрова Иветта Гагиковна</t>
  </si>
  <si>
    <t>Сидорова Валентина Николаевна</t>
  </si>
  <si>
    <t>Email-адреса</t>
  </si>
  <si>
    <t>info@golosuem.su</t>
  </si>
  <si>
    <t>Вакурова Галина Дмитриевна</t>
  </si>
  <si>
    <t>Яковлев Владимир Павлович</t>
  </si>
  <si>
    <t>Лопатин Максим Артемович</t>
  </si>
  <si>
    <t>Смирнова Валентина Александровна</t>
  </si>
  <si>
    <t>Фокин Кирилл Антонович</t>
  </si>
  <si>
    <t>Сергеева  Наталья Вячеславовна</t>
  </si>
  <si>
    <t>СПушкин Виктор Александрович</t>
  </si>
  <si>
    <t>Лермонтов Юрий Сергеевич</t>
  </si>
  <si>
    <t>Есенина Антонина Васильевна</t>
  </si>
  <si>
    <t>1/4</t>
  </si>
  <si>
    <t>1/3</t>
  </si>
  <si>
    <t>Член ТСЖ ?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</si>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</sst>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u/>
      <sz val="11"/>
      <color theme="10"/>
      <name val="Calibri"/>
    </font>
    <font>
      <sz val="26"/>
      <color rgb="FF000000"/>
      <name val="Calibri"/>
      <family val="2"/>
      <charset val="204"/>
    </font>
    <font>
      <sz val="24"/>
      <color rgb="FF000000"/>
      <name val="Calibri"/>
      <family val="2"/>
      <charset val="204"/>
    </font>
    <font>
      <sz val="2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u/>
      <sz val="20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NumberFormat="1"/>
    <xf numFmtId="0" fontId="1" fillId="0" borderId="1" xfId="1" applyNumberForma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/>
    <xf numFmtId="0" fontId="6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golosuem.su" TargetMode="External"/><Relationship Id="rId1" Type="http://schemas.openxmlformats.org/officeDocument/2006/relationships/hyperlink" Target="mailto:eugenia@mail.tomskn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topLeftCell="A7" zoomScale="110" zoomScaleNormal="110" workbookViewId="0">
      <selection activeCell="D11" sqref="D11"/>
    </sheetView>
  </sheetViews>
  <sheetFormatPr defaultColWidth="8.7109375" defaultRowHeight="36" x14ac:dyDescent="0.55000000000000004"/>
  <cols>
    <col min="1" max="1" width="12.42578125" style="11" customWidth="1"/>
    <col min="2" max="2" width="13.28515625" style="8" customWidth="1"/>
    <col min="3" max="3" width="34.5703125" style="5" customWidth="1"/>
    <col min="4" max="4" width="49.5703125" style="14" customWidth="1"/>
    <col min="5" max="5" width="18.42578125" style="15" customWidth="1"/>
    <col min="6" max="6" width="27.140625" style="18" customWidth="1"/>
    <col min="7" max="7" width="23.140625" style="14" customWidth="1"/>
    <col min="8" max="8" width="13.85546875" style="14" customWidth="1"/>
    <col min="9" max="16384" width="8.7109375" style="1"/>
  </cols>
  <sheetData>
    <row r="2" spans="1:8" ht="144" x14ac:dyDescent="0.25">
      <c r="A2" s="9" t="s">
        <v>0</v>
      </c>
      <c r="B2" s="6" t="s">
        <v>3</v>
      </c>
      <c r="C2" s="3" t="s">
        <v>2</v>
      </c>
      <c r="D2" s="12" t="s">
        <v>5</v>
      </c>
      <c r="E2" s="21" t="s">
        <v>4</v>
      </c>
      <c r="F2" s="16" t="s">
        <v>1</v>
      </c>
      <c r="G2" s="12" t="s">
        <v>38</v>
      </c>
      <c r="H2" s="12" t="s">
        <v>51</v>
      </c>
    </row>
    <row r="3" spans="1:8" ht="135" x14ac:dyDescent="0.25">
      <c r="A3" s="10">
        <v>1</v>
      </c>
      <c r="B3" s="7">
        <f>ROUND(37.7,2)</f>
        <v>37.700000000000003</v>
      </c>
      <c r="C3" s="4" t="s">
        <v>32</v>
      </c>
      <c r="D3" s="13" t="s">
        <v>7</v>
      </c>
      <c r="E3" s="22">
        <v>1</v>
      </c>
      <c r="F3" s="17" t="s">
        <v>6</v>
      </c>
      <c r="G3" s="19" t="s">
        <v>31</v>
      </c>
      <c r="H3" s="20"/>
    </row>
    <row r="4" spans="1:8" ht="105" x14ac:dyDescent="0.25">
      <c r="A4" s="10">
        <v>2</v>
      </c>
      <c r="B4" s="7">
        <f>ROUND(26.5,2)</f>
        <v>26.5</v>
      </c>
      <c r="C4" s="4" t="s">
        <v>33</v>
      </c>
      <c r="D4" s="13" t="s">
        <v>9</v>
      </c>
      <c r="E4" s="22">
        <v>0.25</v>
      </c>
      <c r="F4" s="17" t="s">
        <v>8</v>
      </c>
      <c r="G4" s="2" t="s">
        <v>39</v>
      </c>
      <c r="H4" s="20"/>
    </row>
    <row r="5" spans="1:8" ht="105" x14ac:dyDescent="0.25">
      <c r="A5" s="10">
        <v>2</v>
      </c>
      <c r="B5" s="7">
        <f>ROUND(26.5,2)</f>
        <v>26.5</v>
      </c>
      <c r="C5" s="4" t="s">
        <v>34</v>
      </c>
      <c r="D5" s="13" t="s">
        <v>10</v>
      </c>
      <c r="E5" s="22">
        <v>0.25</v>
      </c>
      <c r="F5" s="17" t="s">
        <v>8</v>
      </c>
      <c r="G5" s="20"/>
      <c r="H5" s="20" t="s">
        <v>52</v>
      </c>
    </row>
    <row r="6" spans="1:8" ht="105" x14ac:dyDescent="0.25">
      <c r="A6" s="10">
        <v>2</v>
      </c>
      <c r="B6" s="7">
        <f>ROUND(26.5,2)</f>
        <v>26.5</v>
      </c>
      <c r="C6" s="4" t="s">
        <v>35</v>
      </c>
      <c r="D6" s="13" t="s">
        <v>11</v>
      </c>
      <c r="E6" s="22">
        <v>0.25</v>
      </c>
      <c r="F6" s="17" t="s">
        <v>8</v>
      </c>
      <c r="G6" s="20"/>
      <c r="H6" s="20"/>
    </row>
    <row r="7" spans="1:8" ht="105" x14ac:dyDescent="0.25">
      <c r="A7" s="10">
        <v>2</v>
      </c>
      <c r="B7" s="7">
        <f>ROUND(26.5,2)</f>
        <v>26.5</v>
      </c>
      <c r="C7" s="4" t="s">
        <v>36</v>
      </c>
      <c r="D7" s="13" t="s">
        <v>12</v>
      </c>
      <c r="E7" s="22" t="s">
        <v>49</v>
      </c>
      <c r="F7" s="17" t="s">
        <v>8</v>
      </c>
      <c r="G7" s="20"/>
      <c r="H7" s="20"/>
    </row>
    <row r="8" spans="1:8" ht="101.25" x14ac:dyDescent="0.25">
      <c r="A8" s="10">
        <v>3</v>
      </c>
      <c r="B8" s="7">
        <f>ROUND(41.2,2)</f>
        <v>41.2</v>
      </c>
      <c r="C8" s="4" t="s">
        <v>37</v>
      </c>
      <c r="D8" s="13" t="s">
        <v>14</v>
      </c>
      <c r="E8" s="22">
        <v>1</v>
      </c>
      <c r="F8" s="17" t="s">
        <v>13</v>
      </c>
      <c r="G8" s="20"/>
      <c r="H8" s="20"/>
    </row>
    <row r="9" spans="1:8" ht="105" x14ac:dyDescent="0.25">
      <c r="A9" s="10">
        <v>4</v>
      </c>
      <c r="B9" s="7">
        <f>ROUND(29.2,2)</f>
        <v>29.2</v>
      </c>
      <c r="C9" s="4" t="s">
        <v>40</v>
      </c>
      <c r="D9" s="13" t="s">
        <v>16</v>
      </c>
      <c r="E9" s="22">
        <v>1</v>
      </c>
      <c r="F9" s="17" t="s">
        <v>15</v>
      </c>
      <c r="G9" s="20"/>
      <c r="H9" s="20"/>
    </row>
    <row r="10" spans="1:8" ht="105" x14ac:dyDescent="0.25">
      <c r="A10" s="10">
        <v>5</v>
      </c>
      <c r="B10" s="7">
        <f>ROUND(29.1,2)</f>
        <v>29.1</v>
      </c>
      <c r="C10" s="4" t="s">
        <v>41</v>
      </c>
      <c r="D10" s="13" t="s">
        <v>18</v>
      </c>
      <c r="E10" s="22">
        <v>1</v>
      </c>
      <c r="F10" s="17" t="s">
        <v>17</v>
      </c>
      <c r="G10" s="20"/>
      <c r="H10" s="20"/>
    </row>
    <row r="11" spans="1:8" ht="105" x14ac:dyDescent="0.25">
      <c r="A11" s="10">
        <v>6</v>
      </c>
      <c r="B11" s="7">
        <f>ROUND(65,2)</f>
        <v>65</v>
      </c>
      <c r="C11" s="4" t="s">
        <v>42</v>
      </c>
      <c r="D11" s="13" t="s">
        <v>20</v>
      </c>
      <c r="E11" s="22" t="s">
        <v>50</v>
      </c>
      <c r="F11" s="17" t="s">
        <v>19</v>
      </c>
      <c r="G11" s="20"/>
      <c r="H11" s="20"/>
    </row>
    <row r="12" spans="1:8" ht="135" x14ac:dyDescent="0.25">
      <c r="A12" s="10">
        <v>6</v>
      </c>
      <c r="B12" s="7">
        <f>ROUND(65,2)</f>
        <v>65</v>
      </c>
      <c r="C12" s="4" t="s">
        <v>43</v>
      </c>
      <c r="D12" s="13" t="s">
        <v>21</v>
      </c>
      <c r="E12" s="22" t="s">
        <v>50</v>
      </c>
      <c r="F12" s="17" t="s">
        <v>19</v>
      </c>
      <c r="G12" s="20"/>
      <c r="H12" s="20"/>
    </row>
    <row r="13" spans="1:8" ht="105" x14ac:dyDescent="0.25">
      <c r="A13" s="10">
        <v>6</v>
      </c>
      <c r="B13" s="7">
        <f>ROUND(65,2)</f>
        <v>65</v>
      </c>
      <c r="C13" s="4" t="s">
        <v>44</v>
      </c>
      <c r="D13" s="13" t="s">
        <v>22</v>
      </c>
      <c r="E13" s="22">
        <v>0.33333333333332998</v>
      </c>
      <c r="F13" s="17" t="s">
        <v>19</v>
      </c>
      <c r="G13" s="20"/>
      <c r="H13" s="20"/>
    </row>
    <row r="14" spans="1:8" ht="101.25" x14ac:dyDescent="0.25">
      <c r="A14" s="10">
        <v>7</v>
      </c>
      <c r="B14" s="7">
        <f>ROUND(33.9,2)</f>
        <v>33.9</v>
      </c>
      <c r="C14" s="4" t="s">
        <v>45</v>
      </c>
      <c r="D14" s="13" t="s">
        <v>24</v>
      </c>
      <c r="E14" s="22">
        <v>1</v>
      </c>
      <c r="F14" s="17" t="s">
        <v>23</v>
      </c>
      <c r="G14" s="20"/>
      <c r="H14" s="20"/>
    </row>
    <row r="15" spans="1:8" ht="135" x14ac:dyDescent="0.25">
      <c r="A15" s="10">
        <v>8</v>
      </c>
      <c r="B15" s="7">
        <f>ROUND(37.7,2)</f>
        <v>37.700000000000003</v>
      </c>
      <c r="C15" s="4" t="s">
        <v>46</v>
      </c>
      <c r="D15" s="13" t="s">
        <v>26</v>
      </c>
      <c r="E15" s="22">
        <v>1</v>
      </c>
      <c r="F15" s="17" t="s">
        <v>25</v>
      </c>
      <c r="G15" s="20"/>
      <c r="H15" s="20"/>
    </row>
    <row r="16" spans="1:8" ht="101.25" x14ac:dyDescent="0.25">
      <c r="A16" s="10">
        <v>9</v>
      </c>
      <c r="B16" s="7">
        <f>ROUND(26.3,2)</f>
        <v>26.3</v>
      </c>
      <c r="C16" s="4" t="s">
        <v>47</v>
      </c>
      <c r="D16" s="13" t="s">
        <v>28</v>
      </c>
      <c r="E16" s="22">
        <v>1</v>
      </c>
      <c r="F16" s="17" t="s">
        <v>27</v>
      </c>
      <c r="G16" s="20"/>
      <c r="H16" s="20"/>
    </row>
    <row r="17" spans="1:8" ht="105" x14ac:dyDescent="0.25">
      <c r="A17" s="10">
        <v>10</v>
      </c>
      <c r="B17" s="7">
        <f>ROUND(41.2,2)</f>
        <v>41.2</v>
      </c>
      <c r="C17" s="4" t="s">
        <v>48</v>
      </c>
      <c r="D17" s="13" t="s">
        <v>30</v>
      </c>
      <c r="E17" s="22">
        <v>1</v>
      </c>
      <c r="F17" s="17" t="s">
        <v>29</v>
      </c>
      <c r="G17" s="20"/>
      <c r="H17" s="20"/>
    </row>
    <row r="18" spans="1:8" x14ac:dyDescent="0.55000000000000004">
      <c r="D18" s="15"/>
    </row>
  </sheetData>
  <sheetProtection formatCells="0" formatColumns="0" formatRows="0" insertColumns="0" insertRows="0" insertHyperlinks="0" deleteColumns="0" deleteRows="0" sort="0" autoFilter="0" pivotTables="0"/>
  <hyperlinks>
    <hyperlink ref="G3" r:id="rId1" xr:uid="{76DACDC2-575B-4E37-BF7B-F6982D320A31}"/>
    <hyperlink ref="G4" r:id="rId2" xr:uid="{3AFFA6F7-2A9B-4ADD-849D-91DACDFC961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2023-02-09T18:51:42Z</dcterms:created>
  <dcterms:modified xsi:type="dcterms:W3CDTF">2024-07-24T09:08:20Z</dcterms:modified>
</cp:coreProperties>
</file>